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<sst xmlns="http://schemas.openxmlformats.org/spreadsheetml/2006/main" count="119" uniqueCount="58">
  <si>
    <t>Sl.
No.</t>
  </si>
  <si>
    <t>Item Code / Make</t>
  </si>
  <si>
    <t>Estimated Rate</t>
  </si>
  <si>
    <t>Please Enable Macros to View BoQ information</t>
  </si>
  <si>
    <t>BoQ_Ver3.0</t>
  </si>
  <si>
    <t>Normal</t>
  </si>
  <si>
    <t>INR Only</t>
  </si>
  <si>
    <t>INR</t>
  </si>
  <si>
    <t>Select, Excess (+), 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</si>
  <si>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</si>
  <si>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</si>
  <si>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</si>
  <si>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</si>
  <si>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</si>
  <si>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</si>
  <si>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</si>
  <si>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</si>
  <si>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</si>
  <si>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</si>
  <si>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</si>
  <si>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</si>
  <si>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</si>
  <si>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</si>
  <si>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</si>
  <si>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</si>
  <si>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Freight Charges ( Unloading &amp; Stacking)</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</si>
  <si>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</si>
  <si>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</si>
  <si>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</si>
  <si>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</si>
  <si>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</si>
  <si>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</si>
  <si>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</si>
  <si>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</si>
  <si>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</si>
  <si>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</si>
  <si>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</si>
  <si>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</si>
  <si>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</si>
  <si>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</si>
  <si>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</si>
  <si>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</si>
  <si>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</si>
  <si>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</si>
  <si>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Any Other Taxes</t>
  </si>
  <si>
    <t>Any Other Duties/Levies</t>
  </si>
  <si>
    <t>Excise Duty  Amount in INR</t>
  </si>
  <si>
    <t>VAT Amount in INR</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</si>
  <si>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</si>
  <si>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</si>
  <si>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TOTAL AMOUNT  Without Taxes
</t>
    </r>
    <r>
      <rPr>
        <b/>
        <sz val="11"/>
        <color indexed="60"/>
        <rFont val="Arial"/>
        <family val="2"/>
      </rPr>
      <t>col (13) = (4) x (7)</t>
    </r>
  </si>
  <si>
    <r>
      <t xml:space="preserve">TOTAL AMOUNT  With Taxes
</t>
    </r>
    <r>
      <rPr>
        <b/>
        <sz val="11"/>
        <color indexed="60"/>
        <rFont val="Arial"/>
        <family val="2"/>
      </rPr>
      <t>col (14) = sum (8) to (13)</t>
    </r>
  </si>
  <si>
    <r>
      <t>Name of Work:</t>
    </r>
    <r>
      <rPr>
        <b/>
        <sz val="11"/>
        <color indexed="60"/>
        <rFont val="Arial"/>
        <family val="2"/>
      </rPr>
      <t xml:space="preserve"> Providing Security Service contract at NIEPMD campus</t>
    </r>
  </si>
  <si>
    <t>Contract No:  NIEPMD/Estate 6(09)/2016-17</t>
  </si>
  <si>
    <r>
      <t>Manpower supply for Security Supervisior</t>
    </r>
    <r>
      <rPr>
        <sz val="11"/>
        <color indexed="10"/>
        <rFont val="Arial"/>
        <family val="2"/>
      </rPr>
      <t xml:space="preserve"> (the wages,  statutory detection and other admisible taxes  paid by Institute as per the GOI norms,  the contractors are requested to quote the amount administritive charges / service charges per person per month only -the exact amount should be quoted NOT in percentage )</t>
    </r>
  </si>
  <si>
    <r>
      <t xml:space="preserve">Manpower supply for Security Guards </t>
    </r>
    <r>
      <rPr>
        <sz val="11"/>
        <color indexed="10"/>
        <rFont val="Arial"/>
        <family val="2"/>
      </rPr>
      <t>(the wages,  statutory detection and other admisible taxes  paid by Institute as per the GOI norms,  the contractors are requested to quote the amount administritive charges / service charges per person per month only -the exact amount should be quoted NOT in percentage )</t>
    </r>
  </si>
  <si>
    <t>Tender Inviting Authority: The Director,NIEPMD,Muttukadu,Kovalam post,Chennai-603112.</t>
  </si>
  <si>
    <t>Providing Security Services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</si>
</sst>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5" fillId="0" borderId="11" xfId="59" applyNumberFormat="1" applyFont="1" applyFill="1" applyBorder="1" applyAlignment="1">
      <alignment horizontal="center" vertical="center" wrapText="1"/>
      <protection/>
    </xf>
    <xf numFmtId="2" fontId="3" fillId="0" borderId="11" xfId="59" applyNumberFormat="1" applyFont="1" applyFill="1" applyBorder="1" applyAlignment="1">
      <alignment horizontal="center" vertical="center"/>
      <protection/>
    </xf>
    <xf numFmtId="0" fontId="3" fillId="0" borderId="11" xfId="57" applyNumberFormat="1" applyFont="1" applyFill="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1\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1\AppData\Local\Te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zoomScale="75" zoomScaleNormal="75" zoomScalePageLayoutView="0" workbookViewId="0" topLeftCell="A1">
      <selection activeCell="A7" sqref="A7:BC7"/>
    </sheetView>
  </sheetViews>
  <sheetFormatPr defaultColWidth="9.140625" defaultRowHeight="15"/>
  <cols>
    <col min="1" max="1" width="12.710937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hidden="1"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7" t="str">
        <f>B2&amp;" BoQ"</f>
        <v>Item Wise BoQ</v>
      </c>
      <c r="B1" s="87"/>
      <c r="C1" s="87"/>
      <c r="D1" s="87"/>
      <c r="E1" s="87"/>
      <c r="F1" s="87"/>
      <c r="G1" s="87"/>
      <c r="H1" s="87"/>
      <c r="I1" s="87"/>
      <c r="J1" s="87"/>
      <c r="K1" s="87"/>
      <c r="L1" s="87"/>
      <c r="O1" s="2">
        <v>15</v>
      </c>
      <c r="P1" s="2"/>
      <c r="Q1" s="3"/>
      <c r="IE1" s="3"/>
      <c r="IF1" s="3"/>
      <c r="IG1" s="3"/>
      <c r="IH1" s="3"/>
      <c r="II1" s="3"/>
    </row>
    <row r="2" spans="1:17" s="1" customFormat="1" ht="25.5" customHeight="1" hidden="1">
      <c r="A2" s="31" t="s">
        <v>4</v>
      </c>
      <c r="B2" s="31" t="s">
        <v>40</v>
      </c>
      <c r="C2" s="31" t="s">
        <v>5</v>
      </c>
      <c r="D2" s="31" t="s">
        <v>6</v>
      </c>
      <c r="E2" s="31" t="s">
        <v>7</v>
      </c>
      <c r="J2" s="4"/>
      <c r="K2" s="4"/>
      <c r="L2" s="4"/>
      <c r="O2" s="2"/>
      <c r="P2" s="2"/>
      <c r="Q2" s="3"/>
    </row>
    <row r="3" spans="1:243" s="1" customFormat="1" ht="30" customHeight="1" hidden="1">
      <c r="A3" s="1" t="s">
        <v>8</v>
      </c>
      <c r="IE3" s="3"/>
      <c r="IF3" s="3"/>
      <c r="IG3" s="3"/>
      <c r="IH3" s="3"/>
      <c r="II3" s="3"/>
    </row>
    <row r="4" spans="1:243" s="5" customFormat="1" ht="30" customHeight="1">
      <c r="A4" s="88" t="s">
        <v>56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52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53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9</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33.75" customHeight="1">
      <c r="A8" s="32" t="s">
        <v>10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49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56" t="s">
        <v>17</v>
      </c>
      <c r="C11" s="56" t="s">
        <v>1</v>
      </c>
      <c r="D11" s="56" t="s">
        <v>18</v>
      </c>
      <c r="E11" s="56" t="s">
        <v>19</v>
      </c>
      <c r="F11" s="56" t="s">
        <v>2</v>
      </c>
      <c r="G11" s="56"/>
      <c r="H11" s="56"/>
      <c r="I11" s="56" t="s">
        <v>20</v>
      </c>
      <c r="J11" s="56" t="s">
        <v>21</v>
      </c>
      <c r="K11" s="56" t="s">
        <v>22</v>
      </c>
      <c r="L11" s="56" t="s">
        <v>23</v>
      </c>
      <c r="M11" s="57" t="s">
        <v>24</v>
      </c>
      <c r="N11" s="56" t="s">
        <v>46</v>
      </c>
      <c r="O11" s="56" t="s">
        <v>47</v>
      </c>
      <c r="P11" s="56" t="s">
        <v>25</v>
      </c>
      <c r="Q11" s="56" t="s">
        <v>44</v>
      </c>
      <c r="R11" s="56" t="s">
        <v>45</v>
      </c>
      <c r="S11" s="56" t="s">
        <v>26</v>
      </c>
      <c r="T11" s="56" t="s">
        <v>27</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50</v>
      </c>
      <c r="BB11" s="58" t="s">
        <v>51</v>
      </c>
      <c r="BC11" s="59" t="s">
        <v>48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57</v>
      </c>
      <c r="C13" s="35"/>
      <c r="D13" s="36"/>
      <c r="E13" s="15"/>
      <c r="F13" s="36"/>
      <c r="G13" s="16"/>
      <c r="H13" s="16"/>
      <c r="I13" s="37"/>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28</v>
      </c>
      <c r="IG13" s="24" t="s">
        <v>29</v>
      </c>
      <c r="IH13" s="24">
        <v>10</v>
      </c>
      <c r="II13" s="24" t="s">
        <v>30</v>
      </c>
    </row>
    <row r="14" spans="1:243" s="9" customFormat="1" ht="97.5" customHeight="1">
      <c r="A14" s="64">
        <v>1.01</v>
      </c>
      <c r="B14" s="39" t="s">
        <v>54</v>
      </c>
      <c r="C14" s="95" t="s">
        <v>29</v>
      </c>
      <c r="D14" s="96">
        <v>3</v>
      </c>
      <c r="E14" s="97" t="s">
        <v>31</v>
      </c>
      <c r="F14" s="66"/>
      <c r="G14" s="67"/>
      <c r="H14" s="68"/>
      <c r="I14" s="69" t="s">
        <v>32</v>
      </c>
      <c r="J14" s="70">
        <f>IF(I14="Less(-)",-1,1)</f>
        <v>1</v>
      </c>
      <c r="K14" s="71" t="s">
        <v>41</v>
      </c>
      <c r="L14" s="71" t="s">
        <v>7</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BA14+SUM(N14:AZ14)</f>
        <v>0</v>
      </c>
      <c r="BC14" s="65" t="str">
        <f>SpellNumber(L14,BB14)</f>
        <v>INR Zero Only</v>
      </c>
      <c r="IE14" s="10">
        <v>1.01</v>
      </c>
      <c r="IF14" s="10" t="s">
        <v>33</v>
      </c>
      <c r="IG14" s="10" t="s">
        <v>29</v>
      </c>
      <c r="IH14" s="10">
        <v>123.223</v>
      </c>
      <c r="II14" s="10" t="s">
        <v>31</v>
      </c>
    </row>
    <row r="15" spans="1:243" s="9" customFormat="1" ht="91.5" customHeight="1">
      <c r="A15" s="64">
        <v>1.02</v>
      </c>
      <c r="B15" s="39" t="s">
        <v>55</v>
      </c>
      <c r="C15" s="95" t="s">
        <v>35</v>
      </c>
      <c r="D15" s="96">
        <v>20</v>
      </c>
      <c r="E15" s="97" t="s">
        <v>31</v>
      </c>
      <c r="F15" s="66"/>
      <c r="G15" s="67"/>
      <c r="H15" s="67"/>
      <c r="I15" s="69" t="s">
        <v>32</v>
      </c>
      <c r="J15" s="70">
        <f>IF(I15="Less(-)",-1,1)</f>
        <v>1</v>
      </c>
      <c r="K15" s="71" t="s">
        <v>41</v>
      </c>
      <c r="L15" s="71" t="s">
        <v>7</v>
      </c>
      <c r="M15" s="72"/>
      <c r="N15" s="79"/>
      <c r="O15" s="79"/>
      <c r="P15" s="80"/>
      <c r="Q15" s="80"/>
      <c r="R15" s="80"/>
      <c r="S15" s="73"/>
      <c r="T15" s="74"/>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f>total_amount_ba($B$2,$D$2,D15,F15,J15,K15,M15)*D15</f>
        <v>0</v>
      </c>
      <c r="BB15" s="77">
        <f>BA15+SUM(N15:AZ15)</f>
        <v>0</v>
      </c>
      <c r="BC15" s="65" t="str">
        <f>SpellNumber(L15,BB15)</f>
        <v>INR Zero Only</v>
      </c>
      <c r="IE15" s="10">
        <v>1.02</v>
      </c>
      <c r="IF15" s="10" t="s">
        <v>34</v>
      </c>
      <c r="IG15" s="10" t="s">
        <v>35</v>
      </c>
      <c r="IH15" s="10">
        <v>213</v>
      </c>
      <c r="II15" s="10" t="s">
        <v>31</v>
      </c>
    </row>
    <row r="16" spans="1:243" s="23" customFormat="1" ht="36" customHeight="1">
      <c r="A16" s="40" t="s">
        <v>37</v>
      </c>
      <c r="B16" s="41"/>
      <c r="C16" s="42"/>
      <c r="D16" s="43"/>
      <c r="E16" s="43"/>
      <c r="F16" s="43"/>
      <c r="G16" s="43"/>
      <c r="H16" s="44"/>
      <c r="I16" s="44"/>
      <c r="J16" s="44"/>
      <c r="K16" s="44"/>
      <c r="L16" s="45"/>
      <c r="P16" s="78"/>
      <c r="Q16" s="78"/>
      <c r="R16" s="78"/>
      <c r="BA16" s="63">
        <f>SUM(BA13:BA15)</f>
        <v>0</v>
      </c>
      <c r="BB16" s="63">
        <f>SUM(BB13:BB15)</f>
        <v>0</v>
      </c>
      <c r="BC16" s="39" t="str">
        <f>SpellNumber($E$2,BB16)</f>
        <v>INR Zero Only</v>
      </c>
      <c r="IE16" s="24">
        <v>4</v>
      </c>
      <c r="IF16" s="24" t="s">
        <v>34</v>
      </c>
      <c r="IG16" s="24" t="s">
        <v>36</v>
      </c>
      <c r="IH16" s="24">
        <v>10</v>
      </c>
      <c r="II16" s="24" t="s">
        <v>31</v>
      </c>
    </row>
    <row r="17" spans="1:243" s="27" customFormat="1" ht="54.75" customHeight="1" hidden="1">
      <c r="A17" s="41" t="s">
        <v>43</v>
      </c>
      <c r="B17" s="46"/>
      <c r="C17" s="25"/>
      <c r="D17" s="47"/>
      <c r="E17" s="48" t="s">
        <v>38</v>
      </c>
      <c r="F17" s="61"/>
      <c r="G17" s="49"/>
      <c r="H17" s="26"/>
      <c r="I17" s="26"/>
      <c r="J17" s="26"/>
      <c r="K17" s="50"/>
      <c r="L17" s="51"/>
      <c r="M17" s="52" t="s">
        <v>39</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42</v>
      </c>
      <c r="B18" s="40"/>
      <c r="C18" s="84" t="str">
        <f>SpellNumber($E$2,BB16)</f>
        <v>INR Zero Only</v>
      </c>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6"/>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CC3D" sheet="1" objects="1" selectLockedCells="1"/>
  <mergeCells count="8">
    <mergeCell ref="A9:BC9"/>
    <mergeCell ref="C18:BC18"/>
    <mergeCell ref="A1:L1"/>
    <mergeCell ref="A4:BC4"/>
    <mergeCell ref="A5:BC5"/>
    <mergeCell ref="A6:BC6"/>
    <mergeCell ref="A7:BC7"/>
    <mergeCell ref="B8:BC8"/>
  </mergeCells>
  <dataValidations count="23">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VAT Entry" prompt="Please enter the VAT in Rupees for this item. " errorTitle="Invaid Entry" error="Only Numeric Values are allowed. " sqref="O14:O15">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4" t="s">
        <v>3</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2014-12-11T06:40:55Z</cp:lastPrinted>
  <dcterms:created xsi:type="dcterms:W3CDTF">2009-01-30T06:42:42Z</dcterms:created>
  <dcterms:modified xsi:type="dcterms:W3CDTF">2017-03-01T04:38:38Z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